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0050" yWindow="0" windowWidth="9165" windowHeight="8115"/>
  </bookViews>
  <sheets>
    <sheet name="BAAD" sheetId="1" r:id="rId1"/>
    <sheet name="Feuil3" sheetId="3" r:id="rId2"/>
  </sheets>
  <calcPr calcId="145621"/>
</workbook>
</file>

<file path=xl/calcChain.xml><?xml version="1.0" encoding="utf-8"?>
<calcChain xmlns="http://schemas.openxmlformats.org/spreadsheetml/2006/main">
  <c r="F58" i="1" l="1"/>
  <c r="F57" i="1"/>
  <c r="F56" i="1"/>
  <c r="F55" i="1"/>
  <c r="F54" i="1"/>
  <c r="F53" i="1"/>
  <c r="F51" i="1"/>
  <c r="F50" i="1"/>
  <c r="F49" i="1"/>
  <c r="F48" i="1"/>
  <c r="F47" i="1"/>
  <c r="F46" i="1"/>
  <c r="F45" i="1"/>
  <c r="F44" i="1"/>
  <c r="F43" i="1"/>
  <c r="F42" i="1"/>
  <c r="F40" i="1"/>
  <c r="F39" i="1"/>
  <c r="F38" i="1"/>
  <c r="F37" i="1"/>
  <c r="F36" i="1"/>
  <c r="F35" i="1"/>
  <c r="F34" i="1"/>
  <c r="F33" i="1"/>
  <c r="F32" i="1"/>
  <c r="F31" i="1"/>
  <c r="F30" i="1"/>
  <c r="F29" i="1"/>
  <c r="F28" i="1"/>
  <c r="F27" i="1"/>
  <c r="F26" i="1"/>
  <c r="F25" i="1"/>
  <c r="F24" i="1"/>
  <c r="F23" i="1"/>
  <c r="F22" i="1"/>
  <c r="F21" i="1"/>
  <c r="F20" i="1"/>
  <c r="F19" i="1"/>
  <c r="F18" i="1"/>
  <c r="F17" i="1"/>
  <c r="F16" i="1"/>
  <c r="F15" i="1"/>
  <c r="F8" i="1"/>
  <c r="F60" i="1"/>
  <c r="F61" i="1" l="1"/>
  <c r="F62" i="1" s="1"/>
</calcChain>
</file>

<file path=xl/sharedStrings.xml><?xml version="1.0" encoding="utf-8"?>
<sst xmlns="http://schemas.openxmlformats.org/spreadsheetml/2006/main" count="151" uniqueCount="114">
  <si>
    <t>SERVICE BATIMENTS</t>
  </si>
  <si>
    <t>Désignation des Postes</t>
  </si>
  <si>
    <t>U</t>
  </si>
  <si>
    <t>Porte extérieure bois</t>
  </si>
  <si>
    <t>Travaux de remplacement d’une porte extérieure comprenant :</t>
  </si>
  <si>
    <r>
      <t>·</t>
    </r>
    <r>
      <rPr>
        <sz val="7"/>
        <color theme="1"/>
        <rFont val="Times New Roman"/>
        <family val="1"/>
      </rPr>
      <t>    </t>
    </r>
    <r>
      <rPr>
        <sz val="11"/>
        <color theme="1"/>
        <rFont val="Calibri"/>
        <family val="2"/>
        <scheme val="minor"/>
      </rPr>
      <t>Le démontage du bloc porte existant</t>
    </r>
  </si>
  <si>
    <r>
      <t>·</t>
    </r>
    <r>
      <rPr>
        <sz val="11"/>
        <color theme="1"/>
        <rFont val="Times New Roman"/>
        <family val="1"/>
      </rPr>
      <t>  </t>
    </r>
    <r>
      <rPr>
        <sz val="11"/>
        <color theme="1"/>
        <rFont val="Calibri"/>
        <family val="2"/>
        <scheme val="minor"/>
      </rPr>
      <t>La fourniture et pose sur maçonnerie de caches en lame de sapin traitée en lieu et place du cadre existant</t>
    </r>
  </si>
  <si>
    <t>Application sous-couche</t>
  </si>
  <si>
    <t>Fourniture et installation d’un échafaudage roulant conforme aux réglementations en vigueur</t>
  </si>
  <si>
    <t>La nutrition des appuis de fenêtre au white spirit</t>
  </si>
  <si>
    <t>M2</t>
  </si>
  <si>
    <t>ML</t>
  </si>
  <si>
    <t>J</t>
  </si>
  <si>
    <t>1.1</t>
  </si>
  <si>
    <t>2.1</t>
  </si>
  <si>
    <t>2.4</t>
  </si>
  <si>
    <t>2.5</t>
  </si>
  <si>
    <t>2.7</t>
  </si>
  <si>
    <t>3.1</t>
  </si>
  <si>
    <t>3.2</t>
  </si>
  <si>
    <t>3.3</t>
  </si>
  <si>
    <t>3.4</t>
  </si>
  <si>
    <t>3.5</t>
  </si>
  <si>
    <t>3.6</t>
  </si>
  <si>
    <t>3.7</t>
  </si>
  <si>
    <t>N°</t>
  </si>
  <si>
    <r>
      <t>·</t>
    </r>
    <r>
      <rPr>
        <sz val="7"/>
        <color theme="1"/>
        <rFont val="Times New Roman"/>
        <family val="1"/>
      </rPr>
      <t xml:space="preserve">  </t>
    </r>
    <r>
      <rPr>
        <sz val="12"/>
        <color theme="1"/>
        <rFont val="Calibri"/>
        <family val="2"/>
        <scheme val="minor"/>
      </rPr>
      <t>La fourniture et pose d’un bâti d’arrêt en sapin traitée de classe 4, permettant d’assurer une étanchéité à l’eau, à l’interface entre la porte fermée et la maçonnerie.</t>
    </r>
  </si>
  <si>
    <t>La fourniture et mise en œuvre d'une couche primaire d'accrochage pour une adhérence accrue de la finition sur support bois extérieur</t>
  </si>
  <si>
    <t>La fourniture et mise en œuvre de deux couches de peinture sur escalier extérieur en bois. Peinture pour sol extérieur couleur rouge, prévue pour résister à un environnement marin agressif et un passage intensif</t>
  </si>
  <si>
    <t>La fourniture et mise en œuvre de deux couches de lasure de finition type CETOL BL OPAQUE de chez SIKKENS ou équivalent</t>
  </si>
  <si>
    <t>La fourniture et mise en œuvre d’une couche de lasure d’imprégnation, type CETOL NOVATECH de chez SIKKENS ou équivalent</t>
  </si>
  <si>
    <r>
      <t>·</t>
    </r>
    <r>
      <rPr>
        <sz val="11"/>
        <color theme="1"/>
        <rFont val="Times New Roman"/>
        <family val="1"/>
      </rPr>
      <t>  </t>
    </r>
    <r>
      <rPr>
        <sz val="11"/>
        <color theme="1"/>
        <rFont val="Calibri"/>
        <family val="2"/>
        <scheme val="minor"/>
      </rPr>
      <t>La fourniture et pose d’un rail de guidage haut fixé à la maçonnerie en acier galvanisé, longueur 2,00 mètres. Système coulissant protégé par un cache aluminium.</t>
    </r>
  </si>
  <si>
    <r>
      <t>·</t>
    </r>
    <r>
      <rPr>
        <sz val="7"/>
        <color theme="1"/>
        <rFont val="Times New Roman"/>
        <family val="1"/>
      </rPr>
      <t xml:space="preserve">  </t>
    </r>
    <r>
      <rPr>
        <sz val="12"/>
        <color theme="1"/>
        <rFont val="Calibri"/>
        <family val="2"/>
        <scheme val="minor"/>
      </rPr>
      <t xml:space="preserve">La fourniture et pose d’une porte coulissante  en sapin traitée de classe 4, dimensions  2,20m x 1,07m et épaisseur totale minimale 54mm. Avec poignée aluminium et serrure à crochet. A l’opposé du bâti d’arrêt (voir point ci-dessous), la porte sera équipée d’un profilé d’habillage aluminium avec joint-balai, permettant d’assurer l’étanchéité à l’eau entre la porte et la maçonnerie. </t>
    </r>
  </si>
  <si>
    <t>Réalisation d'une cloison de distribution en plaque de plâtre sur ossature métallique, épaisseur 72/48 mm, y compris calfeutrement plafond.</t>
  </si>
  <si>
    <t>La mise en peinture d'un bâti de bloc-porte</t>
  </si>
  <si>
    <t>La fourniture et pose d’un bloc-porte de communication cloison 12 cm. Portes bois exotiques âme pleine stratifiée type POLYREY ou équivalent, finition érable Dimensions 90x205 cm. Elle sera équipée d’une serrure pouvant recevoir un cylindre européen.</t>
  </si>
  <si>
    <t>La préparation support sol bois extérieur (nettoyage, dégraissage et ponçage complet au grain 120, y compris rainures de clin)</t>
  </si>
  <si>
    <t>La fourniture et mise en œuvre de deux couches de peinture acrylique satinée, couleur au choix du maître d'ouvrage</t>
  </si>
  <si>
    <t>Prestations non prévues</t>
  </si>
  <si>
    <t>4.1</t>
  </si>
  <si>
    <t>H</t>
  </si>
  <si>
    <t>4.2</t>
  </si>
  <si>
    <t>coef</t>
  </si>
  <si>
    <t>La mise en peinture d'une porte</t>
  </si>
  <si>
    <t>2.9</t>
  </si>
  <si>
    <t>M²</t>
  </si>
  <si>
    <t>2.10</t>
  </si>
  <si>
    <t>La fourniture et pose d'une toile à peindre type "Go à peindre" ou de qualité équivalente</t>
  </si>
  <si>
    <t>2.11</t>
  </si>
  <si>
    <t>2.12</t>
  </si>
  <si>
    <t>2.13</t>
  </si>
  <si>
    <t>2.14</t>
  </si>
  <si>
    <t>2.15</t>
  </si>
  <si>
    <t>2.16</t>
  </si>
  <si>
    <t>2.17</t>
  </si>
  <si>
    <t>La pose de plinthe carrelage (fourniture du carrelage non compris)</t>
  </si>
  <si>
    <t>Aménagement de locaux</t>
  </si>
  <si>
    <t>La préparation d'un support vertical pour mise en peinture (dégraissage, nettoyage, ponçage…)</t>
  </si>
  <si>
    <t>La fourniture et mise en œuvre sur support de deux couches de membrane d'étanchéité type "Bostik Waterstop" ou similaire</t>
  </si>
  <si>
    <t>Coût horaire pour intervention d'un agent</t>
  </si>
  <si>
    <t>Ft</t>
  </si>
  <si>
    <t>4.3</t>
  </si>
  <si>
    <t>4.4</t>
  </si>
  <si>
    <t>4.5</t>
  </si>
  <si>
    <t>4.6</t>
  </si>
  <si>
    <t>Fourniture et pose d'une barre de tirage ou d'une barre d'appui dans un WC PMR suivant la code de la construction et de l'habitation en vigueur</t>
  </si>
  <si>
    <t>Fourniture et pose sur vitrage de deux bandes contrastées de largeur mini 5 cm respectivement à 1m10 et 1m60 de hauteur</t>
  </si>
  <si>
    <t>Fourniture et pose en intérieur de clous podotactiles d'éveil à coller ou à visser suivant code de la construction et de l'habitation</t>
  </si>
  <si>
    <t xml:space="preserve">Fourniture et pose en intérieur de dalles podotactiles d'éveil en polyuréthane largeur approximative 420mm </t>
  </si>
  <si>
    <t>Réalisation d'un chanfrein pour seuil de porte 80cm, pente maximal 33%. Hauteur du seuil à reprendre entre 2 et 4 cm</t>
  </si>
  <si>
    <t>2.18</t>
  </si>
  <si>
    <t>2.19</t>
  </si>
  <si>
    <t>2.20</t>
  </si>
  <si>
    <t>2.21</t>
  </si>
  <si>
    <t>2.22</t>
  </si>
  <si>
    <t>Fourniture et mise en oeuvre d'un coffrage d'habillage en contreplaqué</t>
  </si>
  <si>
    <t>Ouverture d'une cloison plaque de plâtre pour pose d'un bloc porte</t>
  </si>
  <si>
    <t>Intervention 1/2 journée 1 agent y compris petites fournitures 30€</t>
  </si>
  <si>
    <t>Intervention 1/2 journée 2 agents y compris petites fournitures 30€</t>
  </si>
  <si>
    <t>Intervention 1 journée 1 agent y compris petites fournitures 30€</t>
  </si>
  <si>
    <t>Intervention 1 journée 2 agents y compris petites fournitures 30€</t>
  </si>
  <si>
    <t>P.U HT (€)</t>
  </si>
  <si>
    <t xml:space="preserve">Cachet et signature de l'entreprise : </t>
  </si>
  <si>
    <t>Nettoyage de fin de chantier comprenant dépoussiérage, nettoyage et dégraissage (suivant surface de la pièce)</t>
  </si>
  <si>
    <t>2.23</t>
  </si>
  <si>
    <t>2.24</t>
  </si>
  <si>
    <t>2.25</t>
  </si>
  <si>
    <t>2.26</t>
  </si>
  <si>
    <t>Fourniture et mise en œuvre d'un faux plafond suspendu, composé d'une structure métallique apparente, de plaques de faux plafond laine de roche dimensions appro. 600x600mm et de tout le petit matériel de mise en œuvre nécessaire.</t>
  </si>
  <si>
    <t>Fourniture et pose d'un revêtement de sol souple pour bureau type linoleum</t>
  </si>
  <si>
    <t>Pose d'un revêtement de sol carrelage (fourniture de carrelage non compris) y compris jointoiement et nettoyage</t>
  </si>
  <si>
    <t xml:space="preserve">Pose de faïence murale (fourniture de carrelage non compris) y compris jointoiement et nettoyage </t>
  </si>
  <si>
    <t>Fourniture et installation d'une cabine sanitaire en panneaux stratifiés spécialement conçus et traités. Hauteur 2150mm et dimensions suivant annexe jointe au marché. Portes, barres d'appui et de tirage et petits matériels divers inclus.</t>
  </si>
  <si>
    <t>2.27</t>
  </si>
  <si>
    <t>Réfection de lasures/Peinture et aménagement extérieur</t>
  </si>
  <si>
    <t>3.8</t>
  </si>
  <si>
    <t>La fourniture et pose d'une clôture rigide extérieure type panneau de grillage à maille verticales 200x50mm en acier rond diamètre 5mm, renforcé horizontalement par nervure pliées, hauteur appro 2,10m</t>
  </si>
  <si>
    <t>La fourniture et pose d'une clôture rigide extérieure type panneau de grillage à maille verticales 200x50mm en acier rond diamètre 5mm, renforcé horizontalement par nervure pliées, hauteur appro 1,20m</t>
  </si>
  <si>
    <t>Q</t>
  </si>
  <si>
    <t>Prix total € HT</t>
  </si>
  <si>
    <t>3.9</t>
  </si>
  <si>
    <t xml:space="preserve">Prix global pour la création d'un SAS de communication entre deux bâtiments dimensions approximatives 5,00mx2,50m. Revêtement de sol en terrasse bois autoclave sur structure en chevrons traités, créant ainsi un cheminement entre les deux bâtiments sans marche ni ressault. SAS en structure bois traité, avec bardage et couverture en tôles prélaquées simple peau adapté aux environnements en bord de mer (&lt; à 3km), couleur au choix du maître d'ouvrage, y compris toute sujétion d'étanchéité. Une portion du bardage sera en tôle transparente afin de laisser passer la lumière naturelle. Fourniture et pose complémentaire d'une gouttière+descente d'eau. Ce SAS sera équipé d'une porte en acier galvanisé largeur de passage 90cm, ouverture depuis l'intérieur à poussant droite. </t>
  </si>
  <si>
    <t>Les fournitures non prévues au bordereau seront payées selon les prix publics indiqués au catalogue du fournisseur avec une remise indiquée ci-après (exemple : si coef =0,9 alors 10% de remise sur 300€ soit 270€)</t>
  </si>
  <si>
    <t>Total € HT :</t>
  </si>
  <si>
    <t>TVA 20% :</t>
  </si>
  <si>
    <t>Total € TTC :</t>
  </si>
  <si>
    <t>Bordereau d'Aide A la Décision</t>
  </si>
  <si>
    <t>Réalisation enduit de lissage</t>
  </si>
  <si>
    <t>2.6</t>
  </si>
  <si>
    <t>2.28</t>
  </si>
  <si>
    <t>2.29</t>
  </si>
  <si>
    <t>COMMUNAUTE D'AGGLOMERATION</t>
  </si>
  <si>
    <t>La fourniture et pose d'une toile à peindre type "Go protect" ou de qualité équivalente</t>
  </si>
  <si>
    <t xml:space="preserve">La réfection de carrelage (fourniture du carrelage non compris) comprenant le tronçonnage du joint, la dépose des carreaux existants, la reprise du support, la pose des nouveaux carreaux et le jointoiement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</si>
</sst>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9" x14ac:knownFonts="1">
    <font>
      <sz val="11"/>
      <color theme="1"/>
      <name val="Calibri"/>
      <family val="2"/>
      <scheme val="minor"/>
    </font>
    <font>
      <sz val="14"/>
      <color theme="1"/>
      <name val="Calibri"/>
      <family val="2"/>
      <scheme val="minor"/>
    </font>
    <font>
      <b/>
      <sz val="11"/>
      <color theme="1"/>
      <name val="Calibri"/>
      <family val="2"/>
      <scheme val="minor"/>
    </font>
    <font>
      <sz val="7"/>
      <color theme="1"/>
      <name val="Times New Roman"/>
      <family val="1"/>
    </font>
    <font>
      <sz val="11"/>
      <color theme="1"/>
      <name val="Symbol"/>
      <family val="1"/>
      <charset val="2"/>
    </font>
    <font>
      <sz val="11"/>
      <color theme="1"/>
      <name val="Times New Roman"/>
      <family val="1"/>
    </font>
    <font>
      <sz val="11"/>
      <color theme="1"/>
      <name val="Calibri"/>
      <family val="2"/>
    </font>
    <font>
      <sz val="12"/>
      <color theme="1"/>
      <name val="Calibri"/>
      <family val="2"/>
      <scheme val="minor"/>
    </font>
    <font>
      <sz val="12"/>
      <color theme="1"/>
      <name val="Symbol"/>
      <family val="1"/>
      <charset val="2"/>
    </font>
  </fonts>
  <fills count="3">
    <fill>
      <patternFill patternType="none"/>
    </fill>
    <fill>
      <patternFill patternType="gray125"/>
    </fill>
    <fill>
      <patternFill patternType="solid">
        <fgColor theme="0" tint="-0.14999847407452621"/>
        <bgColor indexed="64"/>
      </patternFill>
    </fill>
  </fills>
  <borders count="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s>
  <cellStyleXfs count="1">
    <xf numFmtId="0" fontId="0" fillId="0" borderId="0"/>
  </cellStyleXfs>
  <cellXfs count="91">
    <xf numFmtId="0" fontId="0" fillId="0" borderId="0" xfId="0"/>
    <xf numFmtId="0" fontId="0" fillId="0" borderId="0" xfId="0" applyFill="1" applyBorder="1" applyAlignment="1">
      <alignment horizontal="center" vertical="center" wrapText="1"/>
    </xf>
    <xf numFmtId="0" fontId="0" fillId="0" borderId="7" xfId="0" applyFill="1" applyBorder="1" applyAlignment="1">
      <alignment horizontal="center" vertical="center"/>
    </xf>
    <xf numFmtId="0" fontId="0" fillId="0" borderId="21" xfId="0" applyFill="1" applyBorder="1" applyAlignment="1">
      <alignment horizontal="center" vertical="center"/>
    </xf>
    <xf numFmtId="0" fontId="0" fillId="2" borderId="28" xfId="0" applyFill="1" applyBorder="1" applyAlignment="1">
      <alignment horizontal="center" vertical="center"/>
    </xf>
    <xf numFmtId="0" fontId="2" fillId="0" borderId="8" xfId="0" applyFont="1"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31" xfId="0" applyFill="1"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9" xfId="0" applyBorder="1" applyAlignment="1">
      <alignment horizontal="center" vertical="center" wrapText="1"/>
    </xf>
    <xf numFmtId="0" fontId="0" fillId="0" borderId="32" xfId="0" applyBorder="1" applyAlignment="1">
      <alignment horizontal="center" vertical="center" wrapText="1"/>
    </xf>
    <xf numFmtId="0" fontId="2" fillId="0" borderId="16" xfId="0" applyFont="1" applyFill="1" applyBorder="1" applyAlignment="1">
      <alignment horizontal="center" vertical="center"/>
    </xf>
    <xf numFmtId="0" fontId="0" fillId="2" borderId="35" xfId="0" applyFill="1" applyBorder="1" applyAlignment="1">
      <alignment horizontal="center" vertical="center"/>
    </xf>
    <xf numFmtId="0" fontId="0" fillId="2" borderId="36" xfId="0" applyFill="1" applyBorder="1" applyAlignment="1">
      <alignment horizontal="center" vertical="center" wrapText="1"/>
    </xf>
    <xf numFmtId="0" fontId="0" fillId="0" borderId="29" xfId="0" applyFill="1"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39" xfId="0" applyBorder="1" applyAlignment="1">
      <alignment horizontal="center" vertical="center"/>
    </xf>
    <xf numFmtId="0" fontId="0" fillId="2" borderId="35" xfId="0" applyFill="1" applyBorder="1" applyAlignment="1">
      <alignment horizontal="center" vertical="center" wrapText="1"/>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0" xfId="0" applyFill="1" applyBorder="1" applyAlignment="1">
      <alignment horizontal="center" vertical="center"/>
    </xf>
    <xf numFmtId="0" fontId="0" fillId="0" borderId="0" xfId="0" applyBorder="1" applyAlignment="1">
      <alignment horizontal="center" vertical="center"/>
    </xf>
    <xf numFmtId="0" fontId="0" fillId="0" borderId="13" xfId="0" applyFill="1" applyBorder="1" applyAlignment="1">
      <alignment horizontal="center" vertical="center"/>
    </xf>
    <xf numFmtId="164" fontId="0" fillId="0" borderId="7" xfId="0" applyNumberFormat="1" applyBorder="1" applyAlignment="1">
      <alignment horizontal="center" vertical="center"/>
    </xf>
    <xf numFmtId="164" fontId="0" fillId="0" borderId="41" xfId="0" applyNumberFormat="1" applyBorder="1" applyAlignment="1">
      <alignment horizontal="center" vertical="center"/>
    </xf>
    <xf numFmtId="164" fontId="0" fillId="0" borderId="10" xfId="0" applyNumberFormat="1" applyBorder="1" applyAlignment="1">
      <alignment horizontal="center" vertical="center"/>
    </xf>
    <xf numFmtId="164" fontId="0" fillId="0" borderId="6" xfId="0" applyNumberFormat="1" applyBorder="1" applyAlignment="1">
      <alignment horizontal="center" vertical="center"/>
    </xf>
    <xf numFmtId="0" fontId="0" fillId="0" borderId="19" xfId="0" applyBorder="1" applyAlignment="1">
      <alignment horizontal="center" vertical="center"/>
    </xf>
    <xf numFmtId="0" fontId="0" fillId="0" borderId="23" xfId="0" applyBorder="1" applyAlignment="1">
      <alignment horizontal="center" vertical="center"/>
    </xf>
    <xf numFmtId="0" fontId="0" fillId="0" borderId="38" xfId="0" applyBorder="1" applyAlignment="1">
      <alignment horizontal="center" vertical="center"/>
    </xf>
    <xf numFmtId="0" fontId="0" fillId="0" borderId="0" xfId="0" applyFill="1" applyAlignment="1">
      <alignment horizontal="center" vertical="center"/>
    </xf>
    <xf numFmtId="0" fontId="0" fillId="0" borderId="24" xfId="0" applyBorder="1" applyAlignment="1">
      <alignment horizontal="center" vertical="center"/>
    </xf>
    <xf numFmtId="0" fontId="0"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7" xfId="0" applyFont="1" applyBorder="1" applyAlignment="1">
      <alignment horizontal="center" vertical="center" wrapText="1"/>
    </xf>
    <xf numFmtId="0" fontId="6" fillId="0" borderId="29" xfId="0" applyFont="1" applyFill="1" applyBorder="1" applyAlignment="1">
      <alignment horizontal="center" vertical="center" wrapText="1"/>
    </xf>
    <xf numFmtId="164" fontId="0" fillId="0" borderId="38" xfId="0" applyNumberFormat="1" applyBorder="1" applyAlignment="1">
      <alignment horizontal="center" vertical="center"/>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0" borderId="27" xfId="0" applyFont="1" applyBorder="1" applyAlignment="1">
      <alignment horizontal="center" vertical="center" wrapText="1"/>
    </xf>
    <xf numFmtId="0" fontId="0" fillId="0" borderId="20" xfId="0" applyBorder="1" applyAlignment="1">
      <alignment horizontal="center" vertical="center" wrapText="1"/>
    </xf>
    <xf numFmtId="164" fontId="0" fillId="0" borderId="13" xfId="0" applyNumberFormat="1" applyBorder="1" applyAlignment="1">
      <alignment horizontal="center" vertical="center"/>
    </xf>
    <xf numFmtId="0" fontId="7" fillId="0" borderId="9"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1" xfId="0" applyFont="1" applyBorder="1" applyAlignment="1">
      <alignment horizontal="center" vertical="center" wrapText="1"/>
    </xf>
    <xf numFmtId="164" fontId="0" fillId="0" borderId="20" xfId="0" applyNumberFormat="1" applyBorder="1" applyAlignment="1">
      <alignment horizontal="center" vertical="center"/>
    </xf>
    <xf numFmtId="164" fontId="0" fillId="0" borderId="3" xfId="0" applyNumberFormat="1" applyBorder="1" applyAlignment="1">
      <alignment horizontal="center" vertical="center"/>
    </xf>
    <xf numFmtId="164" fontId="0" fillId="0" borderId="42" xfId="0" applyNumberForma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0" borderId="40"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7" xfId="0" applyFont="1" applyBorder="1" applyAlignment="1">
      <alignment horizontal="center" vertical="center"/>
    </xf>
    <xf numFmtId="0" fontId="2" fillId="0" borderId="0" xfId="0" applyFont="1" applyBorder="1" applyAlignment="1">
      <alignment horizontal="center" vertical="center"/>
    </xf>
    <xf numFmtId="0" fontId="2" fillId="0" borderId="38" xfId="0" applyFont="1" applyBorder="1" applyAlignment="1">
      <alignment horizontal="center" vertical="center"/>
    </xf>
    <xf numFmtId="0" fontId="2" fillId="0" borderId="3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0" fillId="0" borderId="13" xfId="0" applyBorder="1" applyAlignment="1">
      <alignment horizontal="center" vertical="center"/>
    </xf>
    <xf numFmtId="0" fontId="0" fillId="0" borderId="30" xfId="0" applyBorder="1" applyAlignment="1">
      <alignment horizontal="center" vertical="center"/>
    </xf>
    <xf numFmtId="0" fontId="0" fillId="0" borderId="17" xfId="0" applyBorder="1" applyAlignment="1">
      <alignment horizontal="center" vertical="center"/>
    </xf>
    <xf numFmtId="164" fontId="0" fillId="0" borderId="12" xfId="0" applyNumberFormat="1" applyBorder="1" applyAlignment="1">
      <alignment horizontal="center" vertical="center"/>
    </xf>
    <xf numFmtId="164" fontId="0" fillId="0" borderId="15" xfId="0" applyNumberFormat="1" applyBorder="1" applyAlignment="1">
      <alignment horizontal="center" vertical="center"/>
    </xf>
    <xf numFmtId="164" fontId="0" fillId="0" borderId="18" xfId="0" applyNumberFormat="1" applyBorder="1" applyAlignment="1">
      <alignment horizontal="center" vertical="center"/>
    </xf>
    <xf numFmtId="0" fontId="0" fillId="0" borderId="11"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164" fontId="0" fillId="0" borderId="21" xfId="0" applyNumberFormat="1" applyBorder="1" applyAlignment="1">
      <alignment horizontal="center" vertical="center"/>
    </xf>
    <xf numFmtId="164" fontId="0" fillId="0" borderId="37" xfId="0" applyNumberFormat="1" applyBorder="1" applyAlignment="1">
      <alignment horizontal="center" vertical="center"/>
    </xf>
    <xf numFmtId="164" fontId="0" fillId="0" borderId="40" xfId="0" applyNumberForma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abSelected="1" view="pageLayout" topLeftCell="A25" zoomScaleNormal="100" workbookViewId="0">
      <selection activeCell="B28" sqref="B28"/>
    </sheetView>
  </sheetViews>
  <sheetFormatPr baseColWidth="10" defaultRowHeight="15" x14ac:dyDescent="0.25"/>
  <cols>
    <col min="1" max="1" width="5.140625" style="10" customWidth="1"/>
    <col min="2" max="2" width="60" style="10" customWidth="1"/>
    <col min="3" max="3" width="4.85546875" style="10" customWidth="1"/>
    <col min="4" max="4" width="10.140625" style="10" customWidth="1"/>
    <col min="5" max="5" width="5.5703125" style="10" customWidth="1"/>
    <col min="6" max="6" width="13" style="10" customWidth="1"/>
    <col min="7" max="7" width="20.42578125" style="10" customWidth="1"/>
    <col min="8" max="16384" width="11.42578125" style="10"/>
  </cols>
  <sheetData>
    <row r="1" spans="1:9" ht="18.75" x14ac:dyDescent="0.25">
      <c r="A1" s="61" t="s">
        <v>111</v>
      </c>
      <c r="B1" s="62"/>
      <c r="C1" s="62"/>
      <c r="D1" s="62"/>
      <c r="E1" s="62"/>
      <c r="F1" s="63"/>
      <c r="G1" s="27"/>
      <c r="H1" s="27"/>
      <c r="I1" s="27"/>
    </row>
    <row r="2" spans="1:9" ht="15" customHeight="1" thickBot="1" x14ac:dyDescent="0.3">
      <c r="A2" s="64" t="s">
        <v>0</v>
      </c>
      <c r="B2" s="65"/>
      <c r="C2" s="65"/>
      <c r="D2" s="65"/>
      <c r="E2" s="65"/>
      <c r="F2" s="66"/>
      <c r="G2" s="27"/>
      <c r="H2" s="27"/>
    </row>
    <row r="3" spans="1:9" ht="15.75" thickBot="1" x14ac:dyDescent="0.3">
      <c r="A3" s="33"/>
      <c r="B3" s="27"/>
      <c r="C3" s="27"/>
      <c r="D3" s="27"/>
      <c r="E3" s="34"/>
      <c r="F3" s="35"/>
      <c r="G3" s="27"/>
    </row>
    <row r="4" spans="1:9" ht="15.75" thickBot="1" x14ac:dyDescent="0.3">
      <c r="A4" s="67" t="s">
        <v>106</v>
      </c>
      <c r="B4" s="68"/>
      <c r="C4" s="68"/>
      <c r="D4" s="68"/>
      <c r="E4" s="68"/>
      <c r="F4" s="69"/>
      <c r="G4" s="36"/>
    </row>
    <row r="5" spans="1:9" ht="15.75" thickBot="1" x14ac:dyDescent="0.3">
      <c r="A5" s="33"/>
      <c r="B5" s="26"/>
      <c r="C5" s="27"/>
      <c r="D5" s="34"/>
      <c r="E5" s="34"/>
      <c r="F5" s="37"/>
      <c r="G5" s="36"/>
    </row>
    <row r="6" spans="1:9" ht="30.75" thickBot="1" x14ac:dyDescent="0.3">
      <c r="A6" s="4" t="s">
        <v>25</v>
      </c>
      <c r="B6" s="23" t="s">
        <v>1</v>
      </c>
      <c r="C6" s="17" t="s">
        <v>2</v>
      </c>
      <c r="D6" s="23" t="s">
        <v>81</v>
      </c>
      <c r="E6" s="23" t="s">
        <v>98</v>
      </c>
      <c r="F6" s="18" t="s">
        <v>99</v>
      </c>
      <c r="G6" s="1"/>
    </row>
    <row r="7" spans="1:9" x14ac:dyDescent="0.25">
      <c r="A7" s="16">
        <v>1</v>
      </c>
      <c r="B7" s="70" t="s">
        <v>3</v>
      </c>
      <c r="C7" s="71"/>
      <c r="D7" s="71"/>
      <c r="E7" s="71"/>
      <c r="F7" s="72"/>
      <c r="G7" s="27"/>
    </row>
    <row r="8" spans="1:9" x14ac:dyDescent="0.25">
      <c r="A8" s="85" t="s">
        <v>13</v>
      </c>
      <c r="B8" s="38" t="s">
        <v>4</v>
      </c>
      <c r="C8" s="79" t="s">
        <v>60</v>
      </c>
      <c r="D8" s="88"/>
      <c r="E8" s="79">
        <v>16</v>
      </c>
      <c r="F8" s="82">
        <f>D8*E8</f>
        <v>0</v>
      </c>
      <c r="G8" s="27"/>
    </row>
    <row r="9" spans="1:9" x14ac:dyDescent="0.25">
      <c r="A9" s="86"/>
      <c r="B9" s="39" t="s">
        <v>5</v>
      </c>
      <c r="C9" s="80"/>
      <c r="D9" s="89"/>
      <c r="E9" s="80"/>
      <c r="F9" s="83"/>
      <c r="G9" s="27"/>
    </row>
    <row r="10" spans="1:9" ht="30" x14ac:dyDescent="0.25">
      <c r="A10" s="86"/>
      <c r="B10" s="39" t="s">
        <v>6</v>
      </c>
      <c r="C10" s="80"/>
      <c r="D10" s="89"/>
      <c r="E10" s="80"/>
      <c r="F10" s="83"/>
      <c r="G10" s="27"/>
    </row>
    <row r="11" spans="1:9" ht="46.5" customHeight="1" x14ac:dyDescent="0.25">
      <c r="A11" s="86"/>
      <c r="B11" s="39" t="s">
        <v>31</v>
      </c>
      <c r="C11" s="80"/>
      <c r="D11" s="89"/>
      <c r="E11" s="80"/>
      <c r="F11" s="83"/>
    </row>
    <row r="12" spans="1:9" ht="110.25" x14ac:dyDescent="0.25">
      <c r="A12" s="86"/>
      <c r="B12" s="40" t="s">
        <v>32</v>
      </c>
      <c r="C12" s="80"/>
      <c r="D12" s="89"/>
      <c r="E12" s="80"/>
      <c r="F12" s="83"/>
    </row>
    <row r="13" spans="1:9" ht="47.25" x14ac:dyDescent="0.25">
      <c r="A13" s="87"/>
      <c r="B13" s="41" t="s">
        <v>26</v>
      </c>
      <c r="C13" s="81"/>
      <c r="D13" s="90"/>
      <c r="E13" s="81"/>
      <c r="F13" s="84"/>
    </row>
    <row r="14" spans="1:9" x14ac:dyDescent="0.25">
      <c r="A14" s="5">
        <v>2</v>
      </c>
      <c r="B14" s="73" t="s">
        <v>56</v>
      </c>
      <c r="C14" s="74"/>
      <c r="D14" s="74"/>
      <c r="E14" s="74"/>
      <c r="F14" s="75"/>
    </row>
    <row r="15" spans="1:9" ht="45" x14ac:dyDescent="0.25">
      <c r="A15" s="8" t="s">
        <v>14</v>
      </c>
      <c r="B15" s="42" t="s">
        <v>33</v>
      </c>
      <c r="C15" s="9" t="s">
        <v>10</v>
      </c>
      <c r="D15" s="29"/>
      <c r="E15" s="12">
        <v>20</v>
      </c>
      <c r="F15" s="31">
        <f t="shared" ref="F15:F40" si="0">D15*E15</f>
        <v>0</v>
      </c>
    </row>
    <row r="16" spans="1:9" x14ac:dyDescent="0.25">
      <c r="A16" s="8" t="s">
        <v>15</v>
      </c>
      <c r="B16" s="42" t="s">
        <v>107</v>
      </c>
      <c r="C16" s="9" t="s">
        <v>10</v>
      </c>
      <c r="D16" s="29"/>
      <c r="E16" s="12">
        <v>5</v>
      </c>
      <c r="F16" s="31">
        <f t="shared" si="0"/>
        <v>0</v>
      </c>
    </row>
    <row r="17" spans="1:6" ht="30" x14ac:dyDescent="0.25">
      <c r="A17" s="6" t="s">
        <v>16</v>
      </c>
      <c r="B17" s="14" t="s">
        <v>57</v>
      </c>
      <c r="C17" s="9" t="s">
        <v>10</v>
      </c>
      <c r="D17" s="29"/>
      <c r="E17" s="24">
        <v>20</v>
      </c>
      <c r="F17" s="31">
        <f t="shared" si="0"/>
        <v>0</v>
      </c>
    </row>
    <row r="18" spans="1:6" x14ac:dyDescent="0.25">
      <c r="A18" s="8" t="s">
        <v>108</v>
      </c>
      <c r="B18" s="12" t="s">
        <v>7</v>
      </c>
      <c r="C18" s="9" t="s">
        <v>10</v>
      </c>
      <c r="D18" s="29"/>
      <c r="E18" s="12">
        <v>50</v>
      </c>
      <c r="F18" s="31">
        <f t="shared" si="0"/>
        <v>0</v>
      </c>
    </row>
    <row r="19" spans="1:6" ht="30" x14ac:dyDescent="0.25">
      <c r="A19" s="6" t="s">
        <v>17</v>
      </c>
      <c r="B19" s="14" t="s">
        <v>37</v>
      </c>
      <c r="C19" s="9" t="s">
        <v>10</v>
      </c>
      <c r="D19" s="29"/>
      <c r="E19" s="12">
        <v>50</v>
      </c>
      <c r="F19" s="31">
        <f t="shared" si="0"/>
        <v>0</v>
      </c>
    </row>
    <row r="20" spans="1:6" x14ac:dyDescent="0.25">
      <c r="A20" s="8" t="s">
        <v>44</v>
      </c>
      <c r="B20" s="44" t="s">
        <v>34</v>
      </c>
      <c r="C20" s="9" t="s">
        <v>2</v>
      </c>
      <c r="D20" s="29"/>
      <c r="E20" s="12">
        <v>5</v>
      </c>
      <c r="F20" s="31">
        <f t="shared" si="0"/>
        <v>0</v>
      </c>
    </row>
    <row r="21" spans="1:6" x14ac:dyDescent="0.25">
      <c r="A21" s="6" t="s">
        <v>46</v>
      </c>
      <c r="B21" s="44" t="s">
        <v>43</v>
      </c>
      <c r="C21" s="9" t="s">
        <v>2</v>
      </c>
      <c r="D21" s="29"/>
      <c r="E21" s="12">
        <v>5</v>
      </c>
      <c r="F21" s="31">
        <f t="shared" si="0"/>
        <v>0</v>
      </c>
    </row>
    <row r="22" spans="1:6" ht="15" customHeight="1" x14ac:dyDescent="0.25">
      <c r="A22" s="8" t="s">
        <v>48</v>
      </c>
      <c r="B22" s="44" t="s">
        <v>76</v>
      </c>
      <c r="C22" s="9" t="s">
        <v>2</v>
      </c>
      <c r="D22" s="29"/>
      <c r="E22" s="12">
        <v>4</v>
      </c>
      <c r="F22" s="31">
        <f t="shared" si="0"/>
        <v>0</v>
      </c>
    </row>
    <row r="23" spans="1:6" ht="60" x14ac:dyDescent="0.25">
      <c r="A23" s="6" t="s">
        <v>49</v>
      </c>
      <c r="B23" s="44" t="s">
        <v>35</v>
      </c>
      <c r="C23" s="9" t="s">
        <v>2</v>
      </c>
      <c r="D23" s="29"/>
      <c r="E23" s="12">
        <v>4</v>
      </c>
      <c r="F23" s="31">
        <f t="shared" si="0"/>
        <v>0</v>
      </c>
    </row>
    <row r="24" spans="1:6" ht="30" x14ac:dyDescent="0.25">
      <c r="A24" s="8" t="s">
        <v>50</v>
      </c>
      <c r="B24" s="45" t="s">
        <v>47</v>
      </c>
      <c r="C24" s="9" t="s">
        <v>45</v>
      </c>
      <c r="D24" s="29"/>
      <c r="E24" s="12">
        <v>30</v>
      </c>
      <c r="F24" s="31">
        <f t="shared" si="0"/>
        <v>0</v>
      </c>
    </row>
    <row r="25" spans="1:6" ht="30" x14ac:dyDescent="0.25">
      <c r="A25" s="6" t="s">
        <v>51</v>
      </c>
      <c r="B25" s="45" t="s">
        <v>112</v>
      </c>
      <c r="C25" s="9" t="s">
        <v>45</v>
      </c>
      <c r="D25" s="29"/>
      <c r="E25" s="12">
        <v>30</v>
      </c>
      <c r="F25" s="31">
        <f t="shared" si="0"/>
        <v>0</v>
      </c>
    </row>
    <row r="26" spans="1:6" ht="30" x14ac:dyDescent="0.25">
      <c r="A26" s="8" t="s">
        <v>52</v>
      </c>
      <c r="B26" s="45" t="s">
        <v>55</v>
      </c>
      <c r="C26" s="9" t="s">
        <v>11</v>
      </c>
      <c r="D26" s="29"/>
      <c r="E26" s="12">
        <v>12</v>
      </c>
      <c r="F26" s="31">
        <f t="shared" si="0"/>
        <v>0</v>
      </c>
    </row>
    <row r="27" spans="1:6" ht="60" x14ac:dyDescent="0.25">
      <c r="A27" s="6" t="s">
        <v>53</v>
      </c>
      <c r="B27" s="45" t="s">
        <v>113</v>
      </c>
      <c r="C27" s="9" t="s">
        <v>45</v>
      </c>
      <c r="D27" s="29"/>
      <c r="E27" s="12">
        <v>10</v>
      </c>
      <c r="F27" s="31">
        <f t="shared" si="0"/>
        <v>0</v>
      </c>
    </row>
    <row r="28" spans="1:6" ht="30" x14ac:dyDescent="0.25">
      <c r="A28" s="8" t="s">
        <v>54</v>
      </c>
      <c r="B28" s="45" t="s">
        <v>58</v>
      </c>
      <c r="C28" s="9" t="s">
        <v>45</v>
      </c>
      <c r="D28" s="29"/>
      <c r="E28" s="12">
        <v>80</v>
      </c>
      <c r="F28" s="31">
        <f t="shared" si="0"/>
        <v>0</v>
      </c>
    </row>
    <row r="29" spans="1:6" ht="45" x14ac:dyDescent="0.25">
      <c r="A29" s="6" t="s">
        <v>70</v>
      </c>
      <c r="B29" s="45" t="s">
        <v>65</v>
      </c>
      <c r="C29" s="9" t="s">
        <v>2</v>
      </c>
      <c r="D29" s="29"/>
      <c r="E29" s="12">
        <v>8</v>
      </c>
      <c r="F29" s="31">
        <f t="shared" si="0"/>
        <v>0</v>
      </c>
    </row>
    <row r="30" spans="1:6" ht="30" x14ac:dyDescent="0.25">
      <c r="A30" s="8" t="s">
        <v>71</v>
      </c>
      <c r="B30" s="45" t="s">
        <v>66</v>
      </c>
      <c r="C30" s="9" t="s">
        <v>11</v>
      </c>
      <c r="D30" s="29"/>
      <c r="E30" s="12">
        <v>10</v>
      </c>
      <c r="F30" s="31">
        <f t="shared" si="0"/>
        <v>0</v>
      </c>
    </row>
    <row r="31" spans="1:6" ht="45" x14ac:dyDescent="0.25">
      <c r="A31" s="6" t="s">
        <v>72</v>
      </c>
      <c r="B31" s="45" t="s">
        <v>67</v>
      </c>
      <c r="C31" s="9" t="s">
        <v>45</v>
      </c>
      <c r="D31" s="29"/>
      <c r="E31" s="12">
        <v>3</v>
      </c>
      <c r="F31" s="31">
        <f t="shared" si="0"/>
        <v>0</v>
      </c>
    </row>
    <row r="32" spans="1:6" ht="30" x14ac:dyDescent="0.25">
      <c r="A32" s="8" t="s">
        <v>73</v>
      </c>
      <c r="B32" s="45" t="s">
        <v>68</v>
      </c>
      <c r="C32" s="9" t="s">
        <v>11</v>
      </c>
      <c r="D32" s="29"/>
      <c r="E32" s="12">
        <v>2</v>
      </c>
      <c r="F32" s="31">
        <f t="shared" si="0"/>
        <v>0</v>
      </c>
    </row>
    <row r="33" spans="1:7" ht="30" x14ac:dyDescent="0.25">
      <c r="A33" s="6" t="s">
        <v>74</v>
      </c>
      <c r="B33" s="45" t="s">
        <v>69</v>
      </c>
      <c r="C33" s="9" t="s">
        <v>2</v>
      </c>
      <c r="D33" s="29"/>
      <c r="E33" s="25">
        <v>2</v>
      </c>
      <c r="F33" s="31">
        <f t="shared" si="0"/>
        <v>0</v>
      </c>
    </row>
    <row r="34" spans="1:7" ht="30" x14ac:dyDescent="0.25">
      <c r="A34" s="8" t="s">
        <v>84</v>
      </c>
      <c r="B34" s="45" t="s">
        <v>75</v>
      </c>
      <c r="C34" s="9" t="s">
        <v>45</v>
      </c>
      <c r="D34" s="29"/>
      <c r="E34" s="25">
        <v>10</v>
      </c>
      <c r="F34" s="31">
        <f t="shared" si="0"/>
        <v>0</v>
      </c>
    </row>
    <row r="35" spans="1:7" ht="30" x14ac:dyDescent="0.25">
      <c r="A35" s="6" t="s">
        <v>85</v>
      </c>
      <c r="B35" s="45" t="s">
        <v>83</v>
      </c>
      <c r="C35" s="9" t="s">
        <v>45</v>
      </c>
      <c r="D35" s="29"/>
      <c r="E35" s="24">
        <v>100</v>
      </c>
      <c r="F35" s="31">
        <f t="shared" si="0"/>
        <v>0</v>
      </c>
    </row>
    <row r="36" spans="1:7" ht="60" x14ac:dyDescent="0.25">
      <c r="A36" s="8" t="s">
        <v>86</v>
      </c>
      <c r="B36" s="44" t="s">
        <v>88</v>
      </c>
      <c r="C36" s="9" t="s">
        <v>45</v>
      </c>
      <c r="D36" s="29"/>
      <c r="E36" s="12">
        <v>20</v>
      </c>
      <c r="F36" s="31">
        <f t="shared" si="0"/>
        <v>0</v>
      </c>
    </row>
    <row r="37" spans="1:7" ht="30" x14ac:dyDescent="0.25">
      <c r="A37" s="6" t="s">
        <v>87</v>
      </c>
      <c r="B37" s="44" t="s">
        <v>89</v>
      </c>
      <c r="C37" s="9" t="s">
        <v>45</v>
      </c>
      <c r="D37" s="29"/>
      <c r="E37" s="25">
        <v>20</v>
      </c>
      <c r="F37" s="31">
        <f t="shared" si="0"/>
        <v>0</v>
      </c>
    </row>
    <row r="38" spans="1:7" ht="30" x14ac:dyDescent="0.25">
      <c r="A38" s="8" t="s">
        <v>93</v>
      </c>
      <c r="B38" s="44" t="s">
        <v>90</v>
      </c>
      <c r="C38" s="9" t="s">
        <v>45</v>
      </c>
      <c r="D38" s="29"/>
      <c r="E38" s="25">
        <v>20</v>
      </c>
      <c r="F38" s="31">
        <f t="shared" si="0"/>
        <v>0</v>
      </c>
    </row>
    <row r="39" spans="1:7" ht="30" x14ac:dyDescent="0.25">
      <c r="A39" s="6" t="s">
        <v>109</v>
      </c>
      <c r="B39" s="44" t="s">
        <v>91</v>
      </c>
      <c r="C39" s="9" t="s">
        <v>45</v>
      </c>
      <c r="D39" s="29"/>
      <c r="E39" s="25">
        <v>20</v>
      </c>
      <c r="F39" s="31">
        <f t="shared" si="0"/>
        <v>0</v>
      </c>
    </row>
    <row r="40" spans="1:7" ht="60" x14ac:dyDescent="0.25">
      <c r="A40" s="8" t="s">
        <v>110</v>
      </c>
      <c r="B40" s="45" t="s">
        <v>92</v>
      </c>
      <c r="C40" s="12" t="s">
        <v>60</v>
      </c>
      <c r="D40" s="29"/>
      <c r="E40" s="25">
        <v>2</v>
      </c>
      <c r="F40" s="31">
        <f t="shared" si="0"/>
        <v>0</v>
      </c>
    </row>
    <row r="41" spans="1:7" x14ac:dyDescent="0.25">
      <c r="A41" s="5">
        <v>3</v>
      </c>
      <c r="B41" s="76" t="s">
        <v>94</v>
      </c>
      <c r="C41" s="77"/>
      <c r="D41" s="77"/>
      <c r="E41" s="77"/>
      <c r="F41" s="78"/>
    </row>
    <row r="42" spans="1:7" ht="31.5" x14ac:dyDescent="0.25">
      <c r="A42" s="6" t="s">
        <v>18</v>
      </c>
      <c r="B42" s="46" t="s">
        <v>8</v>
      </c>
      <c r="C42" s="21" t="s">
        <v>12</v>
      </c>
      <c r="D42" s="29"/>
      <c r="E42" s="9">
        <v>10</v>
      </c>
      <c r="F42" s="31">
        <f t="shared" ref="F42:F51" si="1">D42*E42</f>
        <v>0</v>
      </c>
    </row>
    <row r="43" spans="1:7" ht="30" x14ac:dyDescent="0.25">
      <c r="A43" s="7" t="s">
        <v>19</v>
      </c>
      <c r="B43" s="47" t="s">
        <v>36</v>
      </c>
      <c r="C43" s="3" t="s">
        <v>10</v>
      </c>
      <c r="D43" s="48"/>
      <c r="E43" s="9">
        <v>3</v>
      </c>
      <c r="F43" s="31">
        <f t="shared" si="1"/>
        <v>0</v>
      </c>
    </row>
    <row r="44" spans="1:7" x14ac:dyDescent="0.25">
      <c r="A44" s="7" t="s">
        <v>20</v>
      </c>
      <c r="B44" s="14" t="s">
        <v>9</v>
      </c>
      <c r="C44" s="9" t="s">
        <v>11</v>
      </c>
      <c r="D44" s="29"/>
      <c r="E44" s="9">
        <v>15</v>
      </c>
      <c r="F44" s="31">
        <f t="shared" si="1"/>
        <v>0</v>
      </c>
    </row>
    <row r="45" spans="1:7" ht="42" customHeight="1" x14ac:dyDescent="0.25">
      <c r="A45" s="8" t="s">
        <v>21</v>
      </c>
      <c r="B45" s="14" t="s">
        <v>30</v>
      </c>
      <c r="C45" s="9" t="s">
        <v>10</v>
      </c>
      <c r="D45" s="29"/>
      <c r="E45" s="9">
        <v>100</v>
      </c>
      <c r="F45" s="31">
        <f t="shared" si="1"/>
        <v>0</v>
      </c>
    </row>
    <row r="46" spans="1:7" ht="30" x14ac:dyDescent="0.25">
      <c r="A46" s="7" t="s">
        <v>22</v>
      </c>
      <c r="B46" s="14" t="s">
        <v>29</v>
      </c>
      <c r="C46" s="2" t="s">
        <v>10</v>
      </c>
      <c r="D46" s="29"/>
      <c r="E46" s="9">
        <v>100</v>
      </c>
      <c r="F46" s="31">
        <f t="shared" si="1"/>
        <v>0</v>
      </c>
    </row>
    <row r="47" spans="1:7" ht="30.75" customHeight="1" x14ac:dyDescent="0.25">
      <c r="A47" s="7" t="s">
        <v>23</v>
      </c>
      <c r="B47" s="47" t="s">
        <v>27</v>
      </c>
      <c r="C47" s="3" t="s">
        <v>10</v>
      </c>
      <c r="D47" s="48"/>
      <c r="E47" s="9">
        <v>3</v>
      </c>
      <c r="F47" s="31">
        <f t="shared" si="1"/>
        <v>0</v>
      </c>
    </row>
    <row r="48" spans="1:7" ht="63" x14ac:dyDescent="0.25">
      <c r="A48" s="8" t="s">
        <v>24</v>
      </c>
      <c r="B48" s="49" t="s">
        <v>28</v>
      </c>
      <c r="C48" s="11" t="s">
        <v>10</v>
      </c>
      <c r="D48" s="29"/>
      <c r="E48" s="25">
        <v>3</v>
      </c>
      <c r="F48" s="31">
        <f t="shared" si="1"/>
        <v>0</v>
      </c>
      <c r="G48" s="27"/>
    </row>
    <row r="49" spans="1:7" ht="63" x14ac:dyDescent="0.25">
      <c r="A49" s="8" t="s">
        <v>95</v>
      </c>
      <c r="B49" s="50" t="s">
        <v>96</v>
      </c>
      <c r="C49" s="19" t="s">
        <v>11</v>
      </c>
      <c r="D49" s="29"/>
      <c r="E49" s="24">
        <v>10</v>
      </c>
      <c r="F49" s="31">
        <f t="shared" si="1"/>
        <v>0</v>
      </c>
      <c r="G49" s="27"/>
    </row>
    <row r="50" spans="1:7" ht="63" x14ac:dyDescent="0.25">
      <c r="A50" s="8" t="s">
        <v>95</v>
      </c>
      <c r="B50" s="50" t="s">
        <v>97</v>
      </c>
      <c r="C50" s="19" t="s">
        <v>11</v>
      </c>
      <c r="D50" s="29"/>
      <c r="E50" s="12">
        <v>10</v>
      </c>
      <c r="F50" s="31">
        <f t="shared" si="1"/>
        <v>0</v>
      </c>
      <c r="G50" s="27"/>
    </row>
    <row r="51" spans="1:7" ht="209.25" customHeight="1" x14ac:dyDescent="0.25">
      <c r="A51" s="8" t="s">
        <v>100</v>
      </c>
      <c r="B51" s="51" t="s">
        <v>101</v>
      </c>
      <c r="C51" s="28" t="s">
        <v>60</v>
      </c>
      <c r="D51" s="52"/>
      <c r="E51" s="20">
        <v>1</v>
      </c>
      <c r="F51" s="31">
        <f t="shared" si="1"/>
        <v>0</v>
      </c>
      <c r="G51" s="33"/>
    </row>
    <row r="52" spans="1:7" x14ac:dyDescent="0.25">
      <c r="A52" s="5">
        <v>4</v>
      </c>
      <c r="B52" s="76" t="s">
        <v>38</v>
      </c>
      <c r="C52" s="77"/>
      <c r="D52" s="77"/>
      <c r="E52" s="77"/>
      <c r="F52" s="78"/>
    </row>
    <row r="53" spans="1:7" x14ac:dyDescent="0.25">
      <c r="A53" s="8" t="s">
        <v>39</v>
      </c>
      <c r="B53" s="14" t="s">
        <v>59</v>
      </c>
      <c r="C53" s="12" t="s">
        <v>40</v>
      </c>
      <c r="D53" s="29"/>
      <c r="E53" s="12">
        <v>8</v>
      </c>
      <c r="F53" s="31">
        <f t="shared" ref="F53:F58" si="2">D53*E53</f>
        <v>0</v>
      </c>
    </row>
    <row r="54" spans="1:7" ht="30" x14ac:dyDescent="0.25">
      <c r="A54" s="8" t="s">
        <v>41</v>
      </c>
      <c r="B54" s="14" t="s">
        <v>77</v>
      </c>
      <c r="C54" s="12" t="s">
        <v>60</v>
      </c>
      <c r="D54" s="29"/>
      <c r="E54" s="12">
        <v>2</v>
      </c>
      <c r="F54" s="31">
        <f t="shared" si="2"/>
        <v>0</v>
      </c>
    </row>
    <row r="55" spans="1:7" ht="30" x14ac:dyDescent="0.25">
      <c r="A55" s="8" t="s">
        <v>61</v>
      </c>
      <c r="B55" s="14" t="s">
        <v>78</v>
      </c>
      <c r="C55" s="12" t="s">
        <v>60</v>
      </c>
      <c r="D55" s="29"/>
      <c r="E55" s="12">
        <v>2</v>
      </c>
      <c r="F55" s="31">
        <f t="shared" si="2"/>
        <v>0</v>
      </c>
    </row>
    <row r="56" spans="1:7" x14ac:dyDescent="0.25">
      <c r="A56" s="8" t="s">
        <v>62</v>
      </c>
      <c r="B56" s="14" t="s">
        <v>79</v>
      </c>
      <c r="C56" s="12" t="s">
        <v>60</v>
      </c>
      <c r="D56" s="29"/>
      <c r="E56" s="12">
        <v>2</v>
      </c>
      <c r="F56" s="31">
        <f t="shared" si="2"/>
        <v>0</v>
      </c>
    </row>
    <row r="57" spans="1:7" x14ac:dyDescent="0.25">
      <c r="A57" s="8" t="s">
        <v>63</v>
      </c>
      <c r="B57" s="14" t="s">
        <v>80</v>
      </c>
      <c r="C57" s="12" t="s">
        <v>60</v>
      </c>
      <c r="D57" s="29"/>
      <c r="E57" s="12">
        <v>2</v>
      </c>
      <c r="F57" s="31">
        <f t="shared" si="2"/>
        <v>0</v>
      </c>
    </row>
    <row r="58" spans="1:7" ht="64.5" customHeight="1" thickBot="1" x14ac:dyDescent="0.3">
      <c r="A58" s="22" t="s">
        <v>64</v>
      </c>
      <c r="B58" s="15" t="s">
        <v>102</v>
      </c>
      <c r="C58" s="13" t="s">
        <v>42</v>
      </c>
      <c r="D58" s="30"/>
      <c r="E58" s="13">
        <v>300</v>
      </c>
      <c r="F58" s="54">
        <f t="shared" si="2"/>
        <v>0</v>
      </c>
    </row>
    <row r="59" spans="1:7" ht="6.75" customHeight="1" thickBot="1" x14ac:dyDescent="0.3">
      <c r="F59" s="34"/>
    </row>
    <row r="60" spans="1:7" x14ac:dyDescent="0.25">
      <c r="D60" s="55" t="s">
        <v>103</v>
      </c>
      <c r="E60" s="56"/>
      <c r="F60" s="53">
        <f>SUM(F53:F58,F42:F51,F15:F40,F8)</f>
        <v>0</v>
      </c>
    </row>
    <row r="61" spans="1:7" x14ac:dyDescent="0.25">
      <c r="D61" s="57" t="s">
        <v>104</v>
      </c>
      <c r="E61" s="58"/>
      <c r="F61" s="43">
        <f>F60*1.2</f>
        <v>0</v>
      </c>
    </row>
    <row r="62" spans="1:7" ht="15.75" thickBot="1" x14ac:dyDescent="0.3">
      <c r="D62" s="59" t="s">
        <v>105</v>
      </c>
      <c r="E62" s="60"/>
      <c r="F62" s="32">
        <f>F60+F61</f>
        <v>0</v>
      </c>
    </row>
    <row r="63" spans="1:7" x14ac:dyDescent="0.25">
      <c r="B63" s="1" t="s">
        <v>82</v>
      </c>
    </row>
  </sheetData>
  <mergeCells count="15">
    <mergeCell ref="D60:E60"/>
    <mergeCell ref="D61:E61"/>
    <mergeCell ref="D62:E62"/>
    <mergeCell ref="A1:F1"/>
    <mergeCell ref="A2:F2"/>
    <mergeCell ref="A4:F4"/>
    <mergeCell ref="B7:F7"/>
    <mergeCell ref="B14:F14"/>
    <mergeCell ref="B52:F52"/>
    <mergeCell ref="E8:E13"/>
    <mergeCell ref="F8:F13"/>
    <mergeCell ref="A8:A13"/>
    <mergeCell ref="C8:C13"/>
    <mergeCell ref="D8:D13"/>
    <mergeCell ref="B41:F41"/>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BAAD</vt:lpstr>
      <vt:lpstr>Feuil3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Jennifer Leleu</cp:lastModifiedBy>
  <cp:lastPrinted>2018-02-19T10:02:59Z</cp:lastPrinted>
  <dcterms:created xsi:type="dcterms:W3CDTF">2016-02-05T15:38:13Z</dcterms:created>
  <dcterms:modified xsi:type="dcterms:W3CDTF">2018-02-19T12:47:42Z</dcterms:modified>
</cp:coreProperties>
</file>